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Intervencion\Publico Intervencion\datos economicos 2003\Conta\Presupuesto 2023\Transparencia 2023-hasta mayo 2023\"/>
    </mc:Choice>
  </mc:AlternateContent>
  <xr:revisionPtr revIDLastSave="0" documentId="13_ncr:1_{E4AF9E09-142D-48C0-9BB9-59B7948DB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1" r:id="rId1"/>
  </sheets>
  <definedNames>
    <definedName name="__bookmark_1">Report!$A$1:$K$6</definedName>
    <definedName name="__bookmark_3">Report!$A$7:$Q$16</definedName>
  </definedNames>
  <calcPr calcId="191029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K9" i="1"/>
  <c r="M9" i="1"/>
  <c r="N9" i="1"/>
  <c r="O9" i="1"/>
  <c r="F10" i="1"/>
  <c r="G10" i="1"/>
  <c r="H10" i="1"/>
  <c r="I10" i="1"/>
  <c r="K10" i="1"/>
  <c r="M10" i="1"/>
  <c r="N10" i="1"/>
  <c r="O10" i="1"/>
  <c r="E11" i="1"/>
  <c r="E15" i="1"/>
</calcChain>
</file>

<file path=xl/sharedStrings.xml><?xml version="1.0" encoding="utf-8"?>
<sst xmlns="http://schemas.openxmlformats.org/spreadsheetml/2006/main" count="36" uniqueCount="35">
  <si>
    <t/>
  </si>
  <si>
    <t>INSTITUTO INSULAR DE DEPORTES</t>
  </si>
  <si>
    <t>Estado de ejecución de Gastos</t>
  </si>
  <si>
    <t>Periodo: 2022</t>
  </si>
  <si>
    <t>Fecha de listado igual a: 31/12/2022</t>
  </si>
  <si>
    <t>Rem</t>
  </si>
  <si>
    <t>Código de la Partida</t>
  </si>
  <si>
    <t>Inicial</t>
  </si>
  <si>
    <t>Modificación</t>
  </si>
  <si>
    <t>Actual</t>
  </si>
  <si>
    <t>A</t>
  </si>
  <si>
    <t>D</t>
  </si>
  <si>
    <t>O</t>
  </si>
  <si>
    <t>P</t>
  </si>
  <si>
    <t>RP</t>
  </si>
  <si>
    <t>Saldo</t>
  </si>
  <si>
    <t>%</t>
  </si>
  <si>
    <t>%O /Cr</t>
  </si>
  <si>
    <t>Descripción</t>
  </si>
  <si>
    <t>Vinculación</t>
  </si>
  <si>
    <t>Inc. Rem.</t>
  </si>
  <si>
    <t>RC Pdt. + ND</t>
  </si>
  <si>
    <t>A pendiente</t>
  </si>
  <si>
    <t>D pendiente</t>
  </si>
  <si>
    <t>O pendiente</t>
  </si>
  <si>
    <t>P pendiente</t>
  </si>
  <si>
    <t>Reintegros</t>
  </si>
  <si>
    <t>Remanente</t>
  </si>
  <si>
    <t>%Ds/Cr</t>
  </si>
  <si>
    <t>%RPs/O</t>
  </si>
  <si>
    <t>18560/340/226010022</t>
  </si>
  <si>
    <t>Atenciones Protocolarias Y Representativas</t>
  </si>
  <si>
    <t>*/*/22*</t>
  </si>
  <si>
    <t xml:space="preserve">Total Partida  2260100 </t>
  </si>
  <si>
    <t>Total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</si>
</sst>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\%"/>
  </numFmts>
  <fonts count="9">
    <font>
      <sz val="10"/>
      <color indexed="64"/>
      <name val="Arial"/>
    </font>
    <font>
      <sz val="10"/>
      <color indexed="8"/>
      <name val="Arial"/>
    </font>
    <font>
      <sz val="13"/>
      <color indexed="29"/>
      <name val="Arial"/>
    </font>
    <font>
      <sz val="10"/>
      <color indexed="29"/>
      <name val="Arial"/>
    </font>
    <font>
      <sz val="8"/>
      <color indexed="29"/>
      <name val="Arial"/>
    </font>
    <font>
      <b/>
      <sz val="7"/>
      <color indexed="29"/>
      <name val="serif"/>
      <family val="1"/>
    </font>
    <font>
      <b/>
      <sz val="6"/>
      <color indexed="29"/>
      <name val="serif"/>
      <family val="1"/>
    </font>
    <font>
      <sz val="7"/>
      <color indexed="29"/>
      <name val="serif"/>
      <family val="1"/>
    </font>
    <font>
      <sz val="10"/>
      <color indexed="8"/>
      <name val="serif"/>
      <family val="1"/>
    </font>
  </fonts>
  <fills count="3">
    <fill>
      <patternFill patternType="none"/>
    </fill>
    <fill>
      <patternFill patternType="gray125"/>
    </fill>
    <fill>
      <patternFill patternType="solid">
        <fgColor indexed="3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29"/>
      </bottom>
      <diagonal/>
    </border>
    <border>
      <left/>
      <right/>
      <top/>
      <bottom style="thin">
        <color indexed="2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4" fontId="7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164" fontId="7" fillId="0" borderId="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4" fontId="5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4" fontId="5" fillId="2" borderId="0" xfId="0" applyNumberFormat="1" applyFont="1" applyFill="1" applyAlignment="1">
      <alignment horizontal="right" vertical="top" wrapText="1"/>
    </xf>
    <xf numFmtId="164" fontId="5" fillId="2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" fontId="5" fillId="2" borderId="0" xfId="0" applyNumberFormat="1" applyFont="1" applyFill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8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0000"/>
      <rgbColor rgb="003B5998"/>
      <rgbColor rgb="00E0E0E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47625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E190436C-EC2A-11B9-D0F8-2CF536E36EF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7"/>
  <sheetViews>
    <sheetView tabSelected="1" workbookViewId="0">
      <selection activeCell="K18" sqref="K18"/>
    </sheetView>
  </sheetViews>
  <sheetFormatPr baseColWidth="10" defaultRowHeight="12.75"/>
  <cols>
    <col min="1" max="1" width="6.42578125" customWidth="1"/>
    <col min="2" max="2" width="13" customWidth="1"/>
    <col min="3" max="3" width="8.28515625" customWidth="1"/>
    <col min="4" max="4" width="14.85546875" customWidth="1"/>
    <col min="5" max="8" width="11.28515625" customWidth="1"/>
    <col min="9" max="9" width="11" customWidth="1"/>
    <col min="10" max="10" width="0.28515625" customWidth="1"/>
    <col min="11" max="11" width="9.7109375" customWidth="1"/>
    <col min="12" max="12" width="1.7109375" customWidth="1"/>
    <col min="13" max="13" width="11.28515625" customWidth="1"/>
    <col min="14" max="14" width="9.140625" customWidth="1"/>
    <col min="15" max="15" width="11.28515625" customWidth="1"/>
    <col min="16" max="16" width="8.5703125" customWidth="1"/>
    <col min="17" max="17" width="8.85546875" customWidth="1"/>
    <col min="18" max="256" width="9.140625" customWidth="1"/>
  </cols>
  <sheetData>
    <row r="1" spans="1:17" ht="17.25" customHeight="1">
      <c r="A1" s="16"/>
      <c r="B1" s="16"/>
      <c r="C1" s="16"/>
      <c r="D1" s="15" t="s">
        <v>0</v>
      </c>
      <c r="E1" s="15"/>
      <c r="F1" s="15"/>
      <c r="G1" s="15"/>
      <c r="H1" s="15"/>
      <c r="I1" s="15"/>
      <c r="J1" s="16"/>
      <c r="K1" s="16"/>
    </row>
    <row r="2" spans="1:17" ht="17.25" customHeight="1">
      <c r="A2" s="16"/>
      <c r="B2" s="16"/>
      <c r="C2" s="16"/>
      <c r="D2" s="23" t="s">
        <v>1</v>
      </c>
      <c r="E2" s="23"/>
      <c r="F2" s="23"/>
      <c r="G2" s="23"/>
      <c r="H2" s="23"/>
      <c r="I2" s="23"/>
      <c r="J2" s="16"/>
      <c r="K2" s="16"/>
    </row>
    <row r="3" spans="1:17" ht="17.25" customHeight="1">
      <c r="A3" s="16"/>
      <c r="B3" s="16"/>
      <c r="C3" s="16"/>
      <c r="D3" s="22" t="s">
        <v>2</v>
      </c>
      <c r="E3" s="22"/>
      <c r="F3" s="22"/>
      <c r="G3" s="22"/>
      <c r="H3" s="22"/>
      <c r="I3" s="22"/>
      <c r="J3" s="16"/>
      <c r="K3" s="16"/>
    </row>
    <row r="4" spans="1:17" ht="17.25" customHeight="1">
      <c r="A4" s="16"/>
      <c r="B4" s="16"/>
      <c r="C4" s="16"/>
      <c r="D4" s="21" t="s">
        <v>3</v>
      </c>
      <c r="E4" s="21"/>
      <c r="F4" s="21"/>
      <c r="G4" s="21"/>
      <c r="H4" s="21"/>
      <c r="I4" s="21"/>
      <c r="J4" s="16"/>
      <c r="K4" s="16"/>
    </row>
    <row r="5" spans="1:17" ht="17.25" customHeight="1">
      <c r="A5" s="16"/>
      <c r="B5" s="16"/>
      <c r="C5" s="16"/>
      <c r="D5" s="21" t="s">
        <v>4</v>
      </c>
      <c r="E5" s="21"/>
      <c r="F5" s="21"/>
      <c r="G5" s="21"/>
      <c r="H5" s="21"/>
      <c r="I5" s="21"/>
      <c r="J5" s="16"/>
      <c r="K5" s="16"/>
    </row>
    <row r="6" spans="1:17" ht="17.25" customHeight="1">
      <c r="A6" s="16"/>
      <c r="B6" s="16"/>
      <c r="C6" s="16"/>
      <c r="D6" s="21" t="s">
        <v>0</v>
      </c>
      <c r="E6" s="21"/>
      <c r="F6" s="21"/>
      <c r="G6" s="21"/>
      <c r="H6" s="21"/>
      <c r="I6" s="21"/>
      <c r="J6" s="16"/>
      <c r="K6" s="16"/>
    </row>
    <row r="7" spans="1:17">
      <c r="A7" s="1" t="s">
        <v>5</v>
      </c>
      <c r="B7" s="20" t="s">
        <v>6</v>
      </c>
      <c r="C7" s="20"/>
      <c r="D7" s="20"/>
      <c r="E7" s="1" t="s">
        <v>7</v>
      </c>
      <c r="F7" s="1" t="s">
        <v>8</v>
      </c>
      <c r="G7" s="1" t="s">
        <v>9</v>
      </c>
      <c r="H7" s="1" t="s">
        <v>10</v>
      </c>
      <c r="I7" s="19" t="s">
        <v>11</v>
      </c>
      <c r="J7" s="19"/>
      <c r="K7" s="19" t="s">
        <v>12</v>
      </c>
      <c r="L7" s="19"/>
      <c r="M7" s="1" t="s">
        <v>13</v>
      </c>
      <c r="N7" s="1" t="s">
        <v>14</v>
      </c>
      <c r="O7" s="1" t="s">
        <v>15</v>
      </c>
      <c r="P7" s="1" t="s">
        <v>16</v>
      </c>
      <c r="Q7" s="1" t="s">
        <v>17</v>
      </c>
    </row>
    <row r="8" spans="1:17">
      <c r="A8" s="19" t="s">
        <v>18</v>
      </c>
      <c r="B8" s="19"/>
      <c r="C8" s="19"/>
      <c r="D8" s="19"/>
      <c r="E8" s="1" t="s">
        <v>19</v>
      </c>
      <c r="F8" s="1" t="s">
        <v>20</v>
      </c>
      <c r="G8" s="1" t="s">
        <v>21</v>
      </c>
      <c r="H8" s="1" t="s">
        <v>22</v>
      </c>
      <c r="I8" s="19" t="s">
        <v>23</v>
      </c>
      <c r="J8" s="19"/>
      <c r="K8" s="19" t="s">
        <v>24</v>
      </c>
      <c r="L8" s="19"/>
      <c r="M8" s="1" t="s">
        <v>25</v>
      </c>
      <c r="N8" s="1" t="s">
        <v>26</v>
      </c>
      <c r="O8" s="1" t="s">
        <v>27</v>
      </c>
      <c r="P8" s="1" t="s">
        <v>28</v>
      </c>
      <c r="Q8" s="2" t="s">
        <v>29</v>
      </c>
    </row>
    <row r="9" spans="1:17">
      <c r="A9" s="3"/>
      <c r="B9" s="18" t="s">
        <v>30</v>
      </c>
      <c r="C9" s="18"/>
      <c r="D9" s="18"/>
      <c r="E9" s="4">
        <f>ROUND(6000,2)</f>
        <v>6000</v>
      </c>
      <c r="F9" s="4">
        <f>ROUND(0,2)</f>
        <v>0</v>
      </c>
      <c r="G9" s="4">
        <f>ROUND(6000,2)</f>
        <v>6000</v>
      </c>
      <c r="H9" s="4">
        <f>ROUND(59035.43,2)</f>
        <v>59035.43</v>
      </c>
      <c r="I9" s="28">
        <f>ROUND(59035.43,2)</f>
        <v>59035.43</v>
      </c>
      <c r="J9" s="28"/>
      <c r="K9" s="28">
        <f>ROUND(59035.43,2)</f>
        <v>59035.43</v>
      </c>
      <c r="L9" s="28"/>
      <c r="M9" s="4">
        <f>ROUND(43352.61,2)</f>
        <v>43352.61</v>
      </c>
      <c r="N9" s="4">
        <f>ROUND(43352.61,2)</f>
        <v>43352.61</v>
      </c>
      <c r="O9" s="4">
        <f>ROUND(-53035.43,2)</f>
        <v>-53035.43</v>
      </c>
      <c r="P9" s="5">
        <v>-883.92383333333339</v>
      </c>
      <c r="Q9" s="5">
        <v>983.92383333333339</v>
      </c>
    </row>
    <row r="10" spans="1:17">
      <c r="A10" s="17" t="s">
        <v>31</v>
      </c>
      <c r="B10" s="17"/>
      <c r="C10" s="17"/>
      <c r="D10" s="17"/>
      <c r="E10" s="6" t="s">
        <v>32</v>
      </c>
      <c r="F10" s="7">
        <f>ROUND(0,2)</f>
        <v>0</v>
      </c>
      <c r="G10" s="7">
        <f>ROUND(0,2)</f>
        <v>0</v>
      </c>
      <c r="H10" s="7">
        <f>ROUND(0,2)</f>
        <v>0</v>
      </c>
      <c r="I10" s="27">
        <f>ROUND(0,2)</f>
        <v>0</v>
      </c>
      <c r="J10" s="27"/>
      <c r="K10" s="27">
        <f>ROUND(15682.82,2)</f>
        <v>15682.82</v>
      </c>
      <c r="L10" s="27"/>
      <c r="M10" s="7">
        <f>ROUND(0,2)</f>
        <v>0</v>
      </c>
      <c r="N10" s="7">
        <f>ROUND(0,2)</f>
        <v>0</v>
      </c>
      <c r="O10" s="7">
        <f>ROUND(-53035.43,2)</f>
        <v>-53035.43</v>
      </c>
      <c r="P10" s="8">
        <v>983.92383333333339</v>
      </c>
      <c r="Q10" s="8">
        <v>73.434901719187948</v>
      </c>
    </row>
    <row r="11" spans="1:17">
      <c r="A11" s="29" t="s">
        <v>33</v>
      </c>
      <c r="B11" s="29"/>
      <c r="C11" s="29"/>
      <c r="D11" s="29"/>
      <c r="E11" s="11">
        <f>SUM(Report!$E$9)</f>
        <v>6000</v>
      </c>
      <c r="F11" s="11">
        <v>0</v>
      </c>
      <c r="G11" s="11">
        <v>6000</v>
      </c>
      <c r="H11" s="11">
        <v>59035.43</v>
      </c>
      <c r="I11" s="25">
        <v>59035.43</v>
      </c>
      <c r="J11" s="25"/>
      <c r="K11" s="25">
        <v>59035.43</v>
      </c>
      <c r="L11" s="25"/>
      <c r="M11" s="11">
        <v>43352.61</v>
      </c>
      <c r="N11" s="11">
        <v>43352.61</v>
      </c>
      <c r="O11" s="11">
        <v>-53035.43</v>
      </c>
      <c r="P11" s="12">
        <v>-883.92383333333339</v>
      </c>
      <c r="Q11" s="12">
        <v>983.92383333333339</v>
      </c>
    </row>
    <row r="12" spans="1:17">
      <c r="A12" s="9"/>
      <c r="B12" s="26"/>
      <c r="C12" s="26"/>
      <c r="D12" s="26"/>
      <c r="E12" s="9"/>
      <c r="F12" s="11">
        <v>0</v>
      </c>
      <c r="G12" s="11">
        <v>0</v>
      </c>
      <c r="H12" s="11">
        <v>0</v>
      </c>
      <c r="I12" s="25">
        <v>0</v>
      </c>
      <c r="J12" s="25"/>
      <c r="K12" s="25">
        <v>15682.82</v>
      </c>
      <c r="L12" s="25"/>
      <c r="M12" s="11">
        <v>0</v>
      </c>
      <c r="N12" s="11">
        <v>0</v>
      </c>
      <c r="O12" s="11">
        <v>-53035.43</v>
      </c>
      <c r="P12" s="12">
        <v>983.92383333333339</v>
      </c>
      <c r="Q12" s="12">
        <v>73.434901719187948</v>
      </c>
    </row>
    <row r="13" spans="1:17" ht="18" customHeight="1">
      <c r="A13" s="9"/>
      <c r="B13" s="26"/>
      <c r="C13" s="26"/>
      <c r="D13" s="26"/>
      <c r="E13" s="9"/>
      <c r="F13" s="9"/>
      <c r="G13" s="9"/>
      <c r="H13" s="9"/>
      <c r="I13" s="26"/>
      <c r="J13" s="26"/>
      <c r="K13" s="26"/>
      <c r="L13" s="26"/>
      <c r="M13" s="9"/>
      <c r="N13" s="9"/>
      <c r="O13" s="9"/>
      <c r="P13" s="9"/>
      <c r="Q13" s="9"/>
    </row>
    <row r="14" spans="1:17">
      <c r="A14" s="10"/>
      <c r="B14" s="30"/>
      <c r="C14" s="30"/>
      <c r="D14" s="30"/>
      <c r="E14" s="10"/>
      <c r="F14" s="10"/>
      <c r="G14" s="10"/>
      <c r="H14" s="10"/>
      <c r="I14" s="30"/>
      <c r="J14" s="30"/>
      <c r="K14" s="30"/>
      <c r="L14" s="30"/>
      <c r="M14" s="10"/>
      <c r="N14" s="10"/>
      <c r="O14" s="10"/>
      <c r="P14" s="10"/>
      <c r="Q14" s="10"/>
    </row>
    <row r="15" spans="1:17">
      <c r="A15" s="10"/>
      <c r="B15" s="31" t="s">
        <v>34</v>
      </c>
      <c r="C15" s="31"/>
      <c r="D15" s="31"/>
      <c r="E15" s="13">
        <f>SUM(Report!$E$9)</f>
        <v>6000</v>
      </c>
      <c r="F15" s="13">
        <v>0</v>
      </c>
      <c r="G15" s="13">
        <v>6000</v>
      </c>
      <c r="H15" s="13">
        <v>59035.43</v>
      </c>
      <c r="I15" s="24">
        <v>59035.43</v>
      </c>
      <c r="J15" s="24"/>
      <c r="K15" s="24">
        <v>59035.43</v>
      </c>
      <c r="L15" s="24"/>
      <c r="M15" s="13">
        <v>43352.61</v>
      </c>
      <c r="N15" s="13">
        <v>43352.61</v>
      </c>
      <c r="O15" s="13">
        <v>-53035.43</v>
      </c>
      <c r="P15" s="14">
        <v>-883.92383333333339</v>
      </c>
      <c r="Q15" s="14">
        <v>983.92383333333339</v>
      </c>
    </row>
    <row r="16" spans="1:17">
      <c r="A16" s="10"/>
      <c r="B16" s="30"/>
      <c r="C16" s="30"/>
      <c r="D16" s="30"/>
      <c r="E16" s="10"/>
      <c r="F16" s="13">
        <v>0</v>
      </c>
      <c r="G16" s="13">
        <v>0</v>
      </c>
      <c r="H16" s="13">
        <v>0</v>
      </c>
      <c r="I16" s="24">
        <v>0</v>
      </c>
      <c r="J16" s="24"/>
      <c r="K16" s="24">
        <v>15682.82</v>
      </c>
      <c r="L16" s="24"/>
      <c r="M16" s="13">
        <v>0</v>
      </c>
      <c r="N16" s="13">
        <v>0</v>
      </c>
      <c r="O16" s="13">
        <v>-53035.43</v>
      </c>
      <c r="P16" s="14">
        <v>983.92383333333339</v>
      </c>
      <c r="Q16" s="14">
        <v>73.434901719187948</v>
      </c>
    </row>
    <row r="17" spans="1:17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</sheetData>
  <mergeCells count="40">
    <mergeCell ref="K8:L8"/>
    <mergeCell ref="A11:D11"/>
    <mergeCell ref="B12:D12"/>
    <mergeCell ref="B13:D13"/>
    <mergeCell ref="B14:D14"/>
    <mergeCell ref="K13:L13"/>
    <mergeCell ref="I13:J13"/>
    <mergeCell ref="K14:L14"/>
    <mergeCell ref="I14:J14"/>
    <mergeCell ref="A17:Q17"/>
    <mergeCell ref="K10:L10"/>
    <mergeCell ref="I10:J10"/>
    <mergeCell ref="I9:J9"/>
    <mergeCell ref="K9:L9"/>
    <mergeCell ref="B15:D15"/>
    <mergeCell ref="B16:D16"/>
    <mergeCell ref="K16:L16"/>
    <mergeCell ref="I16:J16"/>
    <mergeCell ref="K15:L15"/>
    <mergeCell ref="I15:J15"/>
    <mergeCell ref="K12:L12"/>
    <mergeCell ref="I12:J12"/>
    <mergeCell ref="K11:L11"/>
    <mergeCell ref="I11:J11"/>
    <mergeCell ref="D1:I1"/>
    <mergeCell ref="C1:C6"/>
    <mergeCell ref="A1:B6"/>
    <mergeCell ref="J1:K6"/>
    <mergeCell ref="A10:D10"/>
    <mergeCell ref="B9:D9"/>
    <mergeCell ref="A8:D8"/>
    <mergeCell ref="B7:D7"/>
    <mergeCell ref="D6:I6"/>
    <mergeCell ref="D5:I5"/>
    <mergeCell ref="D4:I4"/>
    <mergeCell ref="D3:I3"/>
    <mergeCell ref="D2:I2"/>
    <mergeCell ref="I7:J7"/>
    <mergeCell ref="K7:L7"/>
    <mergeCell ref="I8:J8"/>
  </mergeCells>
  <pageMargins left="9.8416663706302643E-2" right="9.8416663706302643E-2" top="0.39369446039199829" bottom="0.39369446039199829" header="0" footer="0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</vt:lpstr>
      <vt:lpstr>__bookmark_1</vt:lpstr>
      <vt:lpstr>__bookmark_3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Martínez Gutiérrez</dc:creator>
  <cp:lastModifiedBy>Vanesa Martínez Gutiérrez</cp:lastModifiedBy>
  <cp:lastPrinted>2023-10-27T09:37:51Z</cp:lastPrinted>
  <dcterms:created xsi:type="dcterms:W3CDTF">2023-10-27T09:36:14Z</dcterms:created>
  <dcterms:modified xsi:type="dcterms:W3CDTF">2023-10-27T10:18:36Z</dcterms:modified>
</cp:coreProperties>
</file>